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8_{F9E63871-1B89-4312-B255-AC8C710E04E9}" xr6:coauthVersionLast="47" xr6:coauthVersionMax="47" xr10:uidLastSave="{00000000-0000-0000-0000-000000000000}"/>
  <bookViews>
    <workbookView xWindow="1140" yWindow="1140" windowWidth="14400" windowHeight="7360" activeTab="1" xr2:uid="{00000000-000D-0000-FFFF-FFFF00000000}"/>
  </bookViews>
  <sheets>
    <sheet name="Femmes" sheetId="2" r:id="rId1"/>
    <sheet name="Hommes" sheetId="1" r:id="rId2"/>
  </sheets>
  <definedNames>
    <definedName name="_xlnm._FilterDatabase" localSheetId="0" hidden="1">Femmes!$B$3:$L$3</definedName>
    <definedName name="_xlnm._FilterDatabase" localSheetId="1" hidden="1">Hommes!$A$3:$L$3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2"/>
  <c r="L10" i="2" l="1"/>
  <c r="L12" i="2"/>
  <c r="L8" i="1"/>
  <c r="L15" i="1" l="1"/>
  <c r="L13" i="1"/>
  <c r="L11" i="1"/>
  <c r="L19" i="1"/>
  <c r="L18" i="1"/>
  <c r="L17" i="1"/>
  <c r="L5" i="1"/>
  <c r="L16" i="1"/>
  <c r="L15" i="2" l="1"/>
  <c r="L13" i="2"/>
  <c r="L24" i="2"/>
  <c r="L23" i="2"/>
  <c r="L22" i="2"/>
  <c r="L21" i="2"/>
  <c r="L5" i="2"/>
  <c r="L7" i="2"/>
  <c r="L20" i="2"/>
  <c r="L6" i="2"/>
  <c r="L19" i="2"/>
  <c r="L18" i="2"/>
  <c r="L17" i="2" l="1"/>
  <c r="L16" i="2"/>
  <c r="L14" i="2"/>
  <c r="L4" i="2"/>
  <c r="L11" i="2"/>
  <c r="L9" i="2"/>
  <c r="L14" i="1" l="1"/>
  <c r="L12" i="1"/>
  <c r="L4" i="1"/>
  <c r="L10" i="1"/>
  <c r="L9" i="1"/>
  <c r="B2" i="2" l="1"/>
  <c r="B2" i="1"/>
</calcChain>
</file>

<file path=xl/sharedStrings.xml><?xml version="1.0" encoding="utf-8"?>
<sst xmlns="http://schemas.openxmlformats.org/spreadsheetml/2006/main" count="142" uniqueCount="115">
  <si>
    <t>Mise à jour du :</t>
  </si>
  <si>
    <t>Cat</t>
  </si>
  <si>
    <t>Club</t>
  </si>
  <si>
    <t>Total</t>
  </si>
  <si>
    <t>Dynamic Aulnay Club</t>
  </si>
  <si>
    <t>STEFANELLY DAVID</t>
  </si>
  <si>
    <t>BOLLINGER VINCENT</t>
  </si>
  <si>
    <t>SEM / 1993</t>
  </si>
  <si>
    <t>VEM / 1976</t>
  </si>
  <si>
    <t>Ca Montreuil 93</t>
  </si>
  <si>
    <t>Ea Cergy Pontoise Athletisme *</t>
  </si>
  <si>
    <t>BERCHEBRU BENOIT</t>
  </si>
  <si>
    <t>Stade Francais (paris)</t>
  </si>
  <si>
    <t>CHOCHOY CHRISTINE</t>
  </si>
  <si>
    <t>VEF / 1968</t>
  </si>
  <si>
    <t>GIRAULT MARIE</t>
  </si>
  <si>
    <t>SEF / 1988</t>
  </si>
  <si>
    <t>BIZARD LUCIE</t>
  </si>
  <si>
    <t>SEF / 1990</t>
  </si>
  <si>
    <t>TURLET ALBERT</t>
  </si>
  <si>
    <t>LANGLOIS CLOE</t>
  </si>
  <si>
    <t>Challenge Facoetti Régional 20km Montreuil-5/04/2020</t>
  </si>
  <si>
    <t>LIFA 20KM 31/05/2020</t>
  </si>
  <si>
    <t xml:space="preserve"> Critérium régional d'automne 20 km Neuilly sur Marne 27/09/2020</t>
  </si>
  <si>
    <t>TROADEC MATTHIEU</t>
  </si>
  <si>
    <t>SEM / 1994</t>
  </si>
  <si>
    <t>VEM / 1981</t>
  </si>
  <si>
    <t>JUF / 2002</t>
  </si>
  <si>
    <t>SEF / 1997</t>
  </si>
  <si>
    <t>LANGLOIS LISE</t>
  </si>
  <si>
    <t>CHALLENGE DE L'AMITIE MASCULIN - TROPHEE JEAN DAHM - LIFA - 2021</t>
  </si>
  <si>
    <t>Challenge Facoetti Régional 20km Montreuil-19/09/2021</t>
  </si>
  <si>
    <t>CHALLENGE DE L'AMITIE FEMININ - LIFA - 2021</t>
  </si>
  <si>
    <t>Efcvo - S/l Ac St Gratien-sann</t>
  </si>
  <si>
    <t>Gps&amp;o A - S/l As Mantes</t>
  </si>
  <si>
    <t>Ac 92 - S/l Avia Club Athletis</t>
  </si>
  <si>
    <t>VEM / 1984</t>
  </si>
  <si>
    <t>SEF / 1998</t>
  </si>
  <si>
    <t>Cs Ternes Paris Ouest</t>
  </si>
  <si>
    <t>Meeting de Thiais 3000m 25/09/2021</t>
  </si>
  <si>
    <t>Meeting de Thiais 5000m 25/09/2021</t>
  </si>
  <si>
    <t>BOUISSOU SABRINA</t>
  </si>
  <si>
    <t>VEF / 1978</t>
  </si>
  <si>
    <t>Es Sucy-en-brie</t>
  </si>
  <si>
    <t>DORE SOPHIE</t>
  </si>
  <si>
    <t>VEF / 1977</t>
  </si>
  <si>
    <t>LEMONNIER DOMINIQUE</t>
  </si>
  <si>
    <t>POUVREAU MANUELLA</t>
  </si>
  <si>
    <t>BIZARD CLAUDIE</t>
  </si>
  <si>
    <t>BENIGNI SANDRINE</t>
  </si>
  <si>
    <t>LOURENCO ANABELA</t>
  </si>
  <si>
    <t>SAUNEUF LOLA</t>
  </si>
  <si>
    <t>PETEL ANNIE</t>
  </si>
  <si>
    <t>STEINVILLE NATHALIE</t>
  </si>
  <si>
    <t>VEF / 1964</t>
  </si>
  <si>
    <t>06F / 1956</t>
  </si>
  <si>
    <t>VEF / 1959</t>
  </si>
  <si>
    <t>VEF / 1972</t>
  </si>
  <si>
    <t>VEF / 1971</t>
  </si>
  <si>
    <t>VEF / 1946</t>
  </si>
  <si>
    <t>VEF / 1942</t>
  </si>
  <si>
    <t>Asfi Villejuif Athletisme</t>
  </si>
  <si>
    <t>Marne Et Gondoire Athletisme</t>
  </si>
  <si>
    <t>Domont Athletisme</t>
  </si>
  <si>
    <t>Thiais Ac</t>
  </si>
  <si>
    <t>As Meudon</t>
  </si>
  <si>
    <t>DE SOUSA MARIE-LISE</t>
  </si>
  <si>
    <t>DAFNIET ROMANE</t>
  </si>
  <si>
    <t>ESF / 2000</t>
  </si>
  <si>
    <t>VEF / 1966</t>
  </si>
  <si>
    <t>Athle 91 - S/l Viry Chatillon</t>
  </si>
  <si>
    <t>Ao Charenton</t>
  </si>
  <si>
    <t>Us Nemours St Pierre Athle</t>
  </si>
  <si>
    <t>Uai Nogent-sur-marne</t>
  </si>
  <si>
    <t>BLONDIN DAVID</t>
  </si>
  <si>
    <t>TOUTAIN ERIC</t>
  </si>
  <si>
    <t>PUJOL JEAN-BERNARD</t>
  </si>
  <si>
    <t>VANDENBERGHE RENAUD</t>
  </si>
  <si>
    <t>COURTEJAIRE PIERRE</t>
  </si>
  <si>
    <t>VEM / 1969</t>
  </si>
  <si>
    <t>VEM / 1963</t>
  </si>
  <si>
    <t>VEM / 1967</t>
  </si>
  <si>
    <t>VEM / 1970</t>
  </si>
  <si>
    <t>VEM / 1942</t>
  </si>
  <si>
    <t>Us Ivry</t>
  </si>
  <si>
    <t>Ac Du Pays De Meaux</t>
  </si>
  <si>
    <t>Ua Versailles</t>
  </si>
  <si>
    <t>GIBRAT FABRICE</t>
  </si>
  <si>
    <t>NOGRE YANNICK</t>
  </si>
  <si>
    <t>LEMOGNE LOIC</t>
  </si>
  <si>
    <t>VEM / 1985</t>
  </si>
  <si>
    <t>VEM / 1959</t>
  </si>
  <si>
    <t>VEM / 1955</t>
  </si>
  <si>
    <t>Athle78 - S/l Us Vesinet</t>
  </si>
  <si>
    <t>So Houilles</t>
  </si>
  <si>
    <t>Es Montgeron</t>
  </si>
  <si>
    <t>C.c. Taverny Athletisme</t>
  </si>
  <si>
    <t>Meeting de Nogent sur Marne 20 000 m 7/11/2021</t>
  </si>
  <si>
    <t>Athlètes</t>
  </si>
  <si>
    <t>Clubs</t>
  </si>
  <si>
    <t>Catégories</t>
  </si>
  <si>
    <t>SEM / 1988</t>
  </si>
  <si>
    <t>As Villejuif -asv</t>
  </si>
  <si>
    <t>VEF / 1985</t>
  </si>
  <si>
    <t>FRANCHIN CELIA</t>
  </si>
  <si>
    <t>VEF / 1987</t>
  </si>
  <si>
    <t>Vernouillet Athle*</t>
  </si>
  <si>
    <t xml:space="preserve">*les athlètes ont été départagés suivant la règle suivante : 1-championnat LIFA, 2-Championnat régional, 3-meeting </t>
  </si>
  <si>
    <t>Meeting de Lisses-LIFA 20km 10/10/2021</t>
  </si>
  <si>
    <r>
      <t>DUCLOS ADELE</t>
    </r>
    <r>
      <rPr>
        <b/>
        <sz val="11"/>
        <color rgb="FF000000"/>
        <rFont val="Calibri"/>
        <family val="2"/>
        <scheme val="minor"/>
      </rPr>
      <t>*</t>
    </r>
  </si>
  <si>
    <r>
      <t>DELAUNAY DOROTHEE</t>
    </r>
    <r>
      <rPr>
        <b/>
        <sz val="11"/>
        <rFont val="Calibri"/>
        <family val="2"/>
        <scheme val="minor"/>
      </rPr>
      <t>*</t>
    </r>
  </si>
  <si>
    <r>
      <t>LANOUE SEVERINE</t>
    </r>
    <r>
      <rPr>
        <b/>
        <sz val="11"/>
        <color rgb="FF000000"/>
        <rFont val="Calibri"/>
        <family val="2"/>
        <scheme val="minor"/>
      </rPr>
      <t>*</t>
    </r>
  </si>
  <si>
    <t>BEURIER JOCELYN*</t>
  </si>
  <si>
    <t>QUINION AURELIEN*</t>
  </si>
  <si>
    <t>DENONCIN DAVID*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</si>
</sst>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0"/>
      <color indexed="8"/>
      <name val="Tahoma"/>
      <family val="2"/>
    </font>
    <font>
      <sz val="10"/>
      <color indexed="8"/>
      <name val="Tahoma"/>
      <family val="2"/>
    </font>
    <font>
      <sz val="16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b/>
      <sz val="11"/>
      <color indexed="8"/>
      <name val="Tahoma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22"/>
      <color theme="1"/>
      <name val="Calibri"/>
      <family val="2"/>
    </font>
    <font>
      <sz val="9"/>
      <color indexed="8"/>
      <name val="Times New Roman"/>
      <family val="1"/>
    </font>
    <font>
      <b/>
      <strike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2" borderId="0" xfId="0" applyFill="1"/>
    <xf numFmtId="0" fontId="9" fillId="0" borderId="11" xfId="0" applyFont="1" applyBorder="1" applyAlignment="1">
      <alignment horizont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6" fillId="2" borderId="8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vertical="center" textRotation="90"/>
    </xf>
    <xf numFmtId="0" fontId="14" fillId="3" borderId="0" xfId="0" applyFont="1" applyFill="1" applyBorder="1" applyAlignment="1">
      <alignment vertical="center" textRotation="90"/>
    </xf>
    <xf numFmtId="0" fontId="14" fillId="3" borderId="26" xfId="0" applyFont="1" applyFill="1" applyBorder="1" applyAlignment="1">
      <alignment vertical="center" textRotation="90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3" fillId="0" borderId="21" xfId="0" applyNumberFormat="1" applyFont="1" applyFill="1" applyBorder="1" applyAlignment="1" applyProtection="1">
      <alignment horizontal="center"/>
    </xf>
    <xf numFmtId="0" fontId="13" fillId="0" borderId="8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3" fillId="3" borderId="24" xfId="0" applyFont="1" applyFill="1" applyBorder="1" applyAlignment="1">
      <alignment horizontal="center" vertical="center" textRotation="90"/>
    </xf>
    <xf numFmtId="0" fontId="3" fillId="3" borderId="30" xfId="0" applyFont="1" applyFill="1" applyBorder="1" applyAlignment="1">
      <alignment horizontal="center" vertical="center" textRotation="90"/>
    </xf>
    <xf numFmtId="0" fontId="3" fillId="3" borderId="25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17" fillId="0" borderId="2" xfId="0" applyNumberFormat="1" applyFont="1" applyFill="1" applyBorder="1" applyAlignment="1" applyProtection="1">
      <alignment horizontal="center"/>
    </xf>
    <xf numFmtId="0" fontId="13" fillId="3" borderId="29" xfId="0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 applyProtection="1">
      <alignment horizontal="center" vertical="center"/>
    </xf>
    <xf numFmtId="0" fontId="13" fillId="3" borderId="27" xfId="0" applyNumberFormat="1" applyFont="1" applyFill="1" applyBorder="1" applyAlignment="1" applyProtection="1">
      <alignment horizontal="center"/>
    </xf>
    <xf numFmtId="0" fontId="13" fillId="0" borderId="12" xfId="0" applyNumberFormat="1" applyFont="1" applyFill="1" applyBorder="1" applyAlignment="1" applyProtection="1">
      <alignment horizont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31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3" fillId="2" borderId="12" xfId="0" applyNumberFormat="1" applyFont="1" applyFill="1" applyBorder="1" applyAlignment="1" applyProtection="1">
      <alignment horizontal="center"/>
    </xf>
    <xf numFmtId="0" fontId="13" fillId="2" borderId="9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7" xfId="0" applyNumberFormat="1" applyFont="1" applyFill="1" applyBorder="1" applyAlignment="1" applyProtection="1">
      <alignment horizontal="center"/>
    </xf>
    <xf numFmtId="0" fontId="13" fillId="0" borderId="18" xfId="0" applyNumberFormat="1" applyFont="1" applyFill="1" applyBorder="1" applyAlignment="1" applyProtection="1">
      <alignment horizontal="center"/>
    </xf>
    <xf numFmtId="0" fontId="13" fillId="2" borderId="7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2" borderId="36" xfId="0" applyNumberFormat="1" applyFont="1" applyFill="1" applyBorder="1" applyAlignment="1" applyProtection="1">
      <alignment horizont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13" fillId="3" borderId="9" xfId="0" applyNumberFormat="1" applyFont="1" applyFill="1" applyBorder="1" applyAlignment="1" applyProtection="1">
      <alignment horizontal="center" vertical="center"/>
    </xf>
    <xf numFmtId="0" fontId="13" fillId="3" borderId="9" xfId="0" applyNumberFormat="1" applyFont="1" applyFill="1" applyBorder="1" applyAlignment="1" applyProtection="1">
      <alignment horizontal="center"/>
    </xf>
    <xf numFmtId="0" fontId="13" fillId="0" borderId="9" xfId="0" applyNumberFormat="1" applyFont="1" applyFill="1" applyBorder="1" applyAlignment="1" applyProtection="1">
      <alignment horizontal="center"/>
    </xf>
    <xf numFmtId="0" fontId="13" fillId="2" borderId="9" xfId="0" applyNumberFormat="1" applyFont="1" applyFill="1" applyBorder="1" applyAlignment="1" applyProtection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 textRotation="90"/>
    </xf>
    <xf numFmtId="0" fontId="13" fillId="0" borderId="2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3" fillId="0" borderId="29" xfId="0" applyNumberFormat="1" applyFont="1" applyFill="1" applyBorder="1" applyAlignment="1" applyProtection="1">
      <alignment horizontal="center"/>
    </xf>
    <xf numFmtId="0" fontId="13" fillId="0" borderId="2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33" xfId="0" applyNumberFormat="1" applyFont="1" applyFill="1" applyBorder="1" applyAlignment="1" applyProtection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 applyProtection="1">
      <alignment horizontal="center" vertical="center"/>
    </xf>
    <xf numFmtId="0" fontId="13" fillId="0" borderId="27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 applyProtection="1">
      <alignment horizontal="center"/>
    </xf>
    <xf numFmtId="0" fontId="13" fillId="0" borderId="4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32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9" fillId="0" borderId="41" xfId="0" applyFont="1" applyBorder="1" applyAlignment="1">
      <alignment horizont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opLeftCell="A2" zoomScale="70" zoomScaleNormal="70" workbookViewId="0">
      <selection activeCell="A25" sqref="A25:L25"/>
    </sheetView>
  </sheetViews>
  <sheetFormatPr baseColWidth="10" defaultRowHeight="21" x14ac:dyDescent="0.5"/>
  <cols>
    <col min="1" max="1" width="8.5625" customWidth="1"/>
    <col min="2" max="2" width="21.75" style="7" customWidth="1"/>
    <col min="3" max="3" width="10.9375" style="7"/>
    <col min="4" max="4" width="23.4375" style="7" customWidth="1"/>
    <col min="5" max="5" width="11.4375" customWidth="1"/>
    <col min="6" max="8" width="11.4375" hidden="1" customWidth="1"/>
    <col min="9" max="9" width="11.0625" customWidth="1"/>
    <col min="10" max="10" width="11.625" style="7" customWidth="1"/>
    <col min="11" max="11" width="12.375" customWidth="1"/>
  </cols>
  <sheetData>
    <row r="1" spans="1:14" ht="27.75" customHeight="1" x14ac:dyDescent="0.5">
      <c r="A1" s="131" t="s">
        <v>32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4" ht="21.5" thickBot="1" x14ac:dyDescent="0.55000000000000004">
      <c r="A2" s="3" t="s">
        <v>0</v>
      </c>
      <c r="B2" s="6">
        <f ca="1">TODAY()</f>
        <v>44547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08.75" customHeight="1" thickBot="1" x14ac:dyDescent="0.55000000000000004">
      <c r="A3" s="2"/>
      <c r="B3" s="21" t="s">
        <v>98</v>
      </c>
      <c r="C3" s="21" t="s">
        <v>1</v>
      </c>
      <c r="D3" s="21" t="s">
        <v>2</v>
      </c>
      <c r="E3" s="24" t="s">
        <v>31</v>
      </c>
      <c r="F3" s="38" t="s">
        <v>21</v>
      </c>
      <c r="G3" s="38" t="s">
        <v>22</v>
      </c>
      <c r="H3" s="38" t="s">
        <v>23</v>
      </c>
      <c r="I3" s="25" t="s">
        <v>39</v>
      </c>
      <c r="J3" s="24" t="s">
        <v>108</v>
      </c>
      <c r="K3" s="24" t="s">
        <v>97</v>
      </c>
      <c r="L3" s="21" t="s">
        <v>3</v>
      </c>
      <c r="M3" s="22"/>
      <c r="N3" s="23"/>
    </row>
    <row r="4" spans="1:14" s="12" customFormat="1" x14ac:dyDescent="0.5">
      <c r="A4" s="68">
        <v>1</v>
      </c>
      <c r="B4" s="106" t="s">
        <v>17</v>
      </c>
      <c r="C4" s="107" t="s">
        <v>18</v>
      </c>
      <c r="D4" s="108" t="s">
        <v>12</v>
      </c>
      <c r="E4" s="107">
        <v>23</v>
      </c>
      <c r="F4" s="109"/>
      <c r="G4" s="110"/>
      <c r="H4" s="111"/>
      <c r="I4" s="74">
        <v>10</v>
      </c>
      <c r="J4" s="75"/>
      <c r="K4" s="74">
        <v>23</v>
      </c>
      <c r="L4" s="58">
        <f t="shared" ref="L4:L24" si="0">SUM(E4:K4)</f>
        <v>56</v>
      </c>
      <c r="M4" s="23"/>
    </row>
    <row r="5" spans="1:14" s="12" customFormat="1" x14ac:dyDescent="0.5">
      <c r="A5" s="69">
        <v>2</v>
      </c>
      <c r="B5" s="112" t="s">
        <v>48</v>
      </c>
      <c r="C5" s="113" t="s">
        <v>56</v>
      </c>
      <c r="D5" s="114" t="s">
        <v>64</v>
      </c>
      <c r="E5" s="113"/>
      <c r="F5" s="115"/>
      <c r="G5" s="116"/>
      <c r="H5" s="117"/>
      <c r="I5" s="62">
        <v>4</v>
      </c>
      <c r="J5" s="63">
        <v>22</v>
      </c>
      <c r="K5" s="64">
        <v>22</v>
      </c>
      <c r="L5" s="65">
        <f t="shared" si="0"/>
        <v>48</v>
      </c>
      <c r="M5" s="23"/>
    </row>
    <row r="6" spans="1:14" s="12" customFormat="1" x14ac:dyDescent="0.5">
      <c r="A6" s="69">
        <v>3</v>
      </c>
      <c r="B6" s="112" t="s">
        <v>53</v>
      </c>
      <c r="C6" s="113" t="s">
        <v>54</v>
      </c>
      <c r="D6" s="114" t="s">
        <v>61</v>
      </c>
      <c r="E6" s="113"/>
      <c r="F6" s="115"/>
      <c r="G6" s="116"/>
      <c r="H6" s="117"/>
      <c r="I6" s="62">
        <v>7</v>
      </c>
      <c r="J6" s="63">
        <v>24</v>
      </c>
      <c r="K6" s="64"/>
      <c r="L6" s="65">
        <f t="shared" si="0"/>
        <v>31</v>
      </c>
      <c r="M6" s="23"/>
    </row>
    <row r="7" spans="1:14" s="12" customFormat="1" x14ac:dyDescent="0.5">
      <c r="A7" s="70">
        <v>4</v>
      </c>
      <c r="B7" s="112" t="s">
        <v>47</v>
      </c>
      <c r="C7" s="113" t="s">
        <v>54</v>
      </c>
      <c r="D7" s="114" t="s">
        <v>63</v>
      </c>
      <c r="E7" s="118"/>
      <c r="F7" s="119"/>
      <c r="G7" s="120"/>
      <c r="H7" s="121"/>
      <c r="I7" s="122">
        <v>5</v>
      </c>
      <c r="J7" s="118">
        <v>21</v>
      </c>
      <c r="K7" s="122"/>
      <c r="L7" s="65">
        <f t="shared" si="0"/>
        <v>26</v>
      </c>
      <c r="M7" s="23"/>
    </row>
    <row r="8" spans="1:14" s="12" customFormat="1" x14ac:dyDescent="0.5">
      <c r="A8" s="69">
        <v>5</v>
      </c>
      <c r="B8" s="123" t="s">
        <v>109</v>
      </c>
      <c r="C8" s="113" t="s">
        <v>68</v>
      </c>
      <c r="D8" s="113" t="s">
        <v>70</v>
      </c>
      <c r="E8" s="113"/>
      <c r="F8" s="113"/>
      <c r="G8" s="113"/>
      <c r="H8" s="118"/>
      <c r="I8" s="118"/>
      <c r="J8" s="118">
        <v>25</v>
      </c>
      <c r="K8" s="122"/>
      <c r="L8" s="65">
        <f t="shared" ref="L8" si="1">SUM(E8:K8)</f>
        <v>25</v>
      </c>
      <c r="M8" s="23"/>
    </row>
    <row r="9" spans="1:14" s="12" customFormat="1" x14ac:dyDescent="0.5">
      <c r="A9" s="69">
        <v>6</v>
      </c>
      <c r="B9" s="79" t="s">
        <v>110</v>
      </c>
      <c r="C9" s="80" t="s">
        <v>37</v>
      </c>
      <c r="D9" s="81" t="s">
        <v>38</v>
      </c>
      <c r="E9" s="80">
        <v>25</v>
      </c>
      <c r="F9" s="59"/>
      <c r="G9" s="60"/>
      <c r="H9" s="61"/>
      <c r="I9" s="82"/>
      <c r="J9" s="83"/>
      <c r="K9" s="82"/>
      <c r="L9" s="84">
        <f t="shared" si="0"/>
        <v>25</v>
      </c>
      <c r="M9" s="23"/>
    </row>
    <row r="10" spans="1:14" x14ac:dyDescent="0.5">
      <c r="A10" s="71">
        <v>7</v>
      </c>
      <c r="B10" s="37" t="s">
        <v>111</v>
      </c>
      <c r="C10" s="30" t="s">
        <v>103</v>
      </c>
      <c r="D10" s="30" t="s">
        <v>35</v>
      </c>
      <c r="E10" s="30"/>
      <c r="F10" s="30" t="s">
        <v>35</v>
      </c>
      <c r="G10" s="104"/>
      <c r="H10" s="104"/>
      <c r="I10" s="99"/>
      <c r="J10" s="99"/>
      <c r="K10" s="100">
        <v>25</v>
      </c>
      <c r="L10" s="65">
        <f t="shared" si="0"/>
        <v>25</v>
      </c>
    </row>
    <row r="11" spans="1:14" x14ac:dyDescent="0.5">
      <c r="A11" s="69">
        <v>8</v>
      </c>
      <c r="B11" s="37" t="s">
        <v>15</v>
      </c>
      <c r="C11" s="30" t="s">
        <v>16</v>
      </c>
      <c r="D11" s="30" t="s">
        <v>10</v>
      </c>
      <c r="E11" s="30">
        <v>24</v>
      </c>
      <c r="F11" s="88"/>
      <c r="G11" s="90"/>
      <c r="H11" s="91"/>
      <c r="I11" s="92"/>
      <c r="J11" s="63"/>
      <c r="K11" s="62"/>
      <c r="L11" s="65">
        <f t="shared" si="0"/>
        <v>24</v>
      </c>
    </row>
    <row r="12" spans="1:14" x14ac:dyDescent="0.5">
      <c r="A12" s="71">
        <v>9</v>
      </c>
      <c r="B12" s="37" t="s">
        <v>104</v>
      </c>
      <c r="C12" s="30" t="s">
        <v>105</v>
      </c>
      <c r="D12" s="30" t="s">
        <v>106</v>
      </c>
      <c r="E12" s="30"/>
      <c r="F12" s="30" t="s">
        <v>106</v>
      </c>
      <c r="G12" s="90"/>
      <c r="H12" s="91"/>
      <c r="I12" s="92"/>
      <c r="J12" s="63"/>
      <c r="K12" s="62">
        <v>24</v>
      </c>
      <c r="L12" s="65">
        <f t="shared" si="0"/>
        <v>24</v>
      </c>
    </row>
    <row r="13" spans="1:14" x14ac:dyDescent="0.5">
      <c r="A13" s="71">
        <v>10</v>
      </c>
      <c r="B13" s="37" t="s">
        <v>66</v>
      </c>
      <c r="C13" s="30" t="s">
        <v>69</v>
      </c>
      <c r="D13" s="30" t="s">
        <v>71</v>
      </c>
      <c r="E13" s="30"/>
      <c r="F13" s="88"/>
      <c r="G13" s="90"/>
      <c r="H13" s="91"/>
      <c r="I13" s="92"/>
      <c r="J13" s="63">
        <v>23</v>
      </c>
      <c r="K13" s="62"/>
      <c r="L13" s="65">
        <f t="shared" si="0"/>
        <v>23</v>
      </c>
    </row>
    <row r="14" spans="1:14" x14ac:dyDescent="0.5">
      <c r="A14" s="69">
        <v>11</v>
      </c>
      <c r="B14" s="37" t="s">
        <v>13</v>
      </c>
      <c r="C14" s="30" t="s">
        <v>14</v>
      </c>
      <c r="D14" s="30" t="s">
        <v>4</v>
      </c>
      <c r="E14" s="30">
        <v>22</v>
      </c>
      <c r="F14" s="88"/>
      <c r="G14" s="90"/>
      <c r="H14" s="91"/>
      <c r="I14" s="92"/>
      <c r="J14" s="63"/>
      <c r="K14" s="62"/>
      <c r="L14" s="65">
        <f t="shared" si="0"/>
        <v>22</v>
      </c>
    </row>
    <row r="15" spans="1:14" x14ac:dyDescent="0.5">
      <c r="A15" s="69">
        <v>12</v>
      </c>
      <c r="B15" s="37" t="s">
        <v>67</v>
      </c>
      <c r="C15" s="30" t="s">
        <v>68</v>
      </c>
      <c r="D15" s="30" t="s">
        <v>72</v>
      </c>
      <c r="E15" s="30"/>
      <c r="F15" s="88"/>
      <c r="G15" s="90"/>
      <c r="H15" s="91"/>
      <c r="I15" s="93"/>
      <c r="J15" s="67">
        <v>22</v>
      </c>
      <c r="K15" s="66"/>
      <c r="L15" s="65">
        <f t="shared" si="0"/>
        <v>22</v>
      </c>
    </row>
    <row r="16" spans="1:14" x14ac:dyDescent="0.5">
      <c r="A16" s="69">
        <v>13</v>
      </c>
      <c r="B16" s="37" t="s">
        <v>20</v>
      </c>
      <c r="C16" s="30" t="s">
        <v>28</v>
      </c>
      <c r="D16" s="30" t="s">
        <v>4</v>
      </c>
      <c r="E16" s="30">
        <v>21</v>
      </c>
      <c r="F16" s="89"/>
      <c r="G16" s="89"/>
      <c r="H16" s="89"/>
      <c r="I16" s="76"/>
      <c r="J16" s="76"/>
      <c r="K16" s="77"/>
      <c r="L16" s="65">
        <f t="shared" si="0"/>
        <v>21</v>
      </c>
    </row>
    <row r="17" spans="1:12" ht="20.25" customHeight="1" x14ac:dyDescent="0.5">
      <c r="A17" s="69">
        <v>14</v>
      </c>
      <c r="B17" s="37" t="s">
        <v>29</v>
      </c>
      <c r="C17" s="30" t="s">
        <v>27</v>
      </c>
      <c r="D17" s="73" t="s">
        <v>4</v>
      </c>
      <c r="E17" s="30">
        <v>20</v>
      </c>
      <c r="F17" s="89"/>
      <c r="G17" s="89"/>
      <c r="H17" s="89"/>
      <c r="I17" s="76"/>
      <c r="J17" s="76"/>
      <c r="K17" s="77"/>
      <c r="L17" s="65">
        <f t="shared" si="0"/>
        <v>20</v>
      </c>
    </row>
    <row r="18" spans="1:12" x14ac:dyDescent="0.5">
      <c r="A18" s="69">
        <v>15</v>
      </c>
      <c r="B18" s="37" t="s">
        <v>41</v>
      </c>
      <c r="C18" s="30" t="s">
        <v>42</v>
      </c>
      <c r="D18" s="30" t="s">
        <v>43</v>
      </c>
      <c r="E18" s="30"/>
      <c r="F18" s="88"/>
      <c r="G18" s="90"/>
      <c r="H18" s="91"/>
      <c r="I18" s="92">
        <v>9</v>
      </c>
      <c r="J18" s="63"/>
      <c r="K18" s="62"/>
      <c r="L18" s="65">
        <f t="shared" si="0"/>
        <v>9</v>
      </c>
    </row>
    <row r="19" spans="1:12" x14ac:dyDescent="0.5">
      <c r="A19" s="69">
        <v>16</v>
      </c>
      <c r="B19" s="37" t="s">
        <v>44</v>
      </c>
      <c r="C19" s="30" t="s">
        <v>45</v>
      </c>
      <c r="D19" s="30" t="s">
        <v>73</v>
      </c>
      <c r="E19" s="30"/>
      <c r="F19" s="88"/>
      <c r="G19" s="90"/>
      <c r="H19" s="91"/>
      <c r="I19" s="92">
        <v>8</v>
      </c>
      <c r="J19" s="63"/>
      <c r="K19" s="62"/>
      <c r="L19" s="65">
        <f t="shared" si="0"/>
        <v>8</v>
      </c>
    </row>
    <row r="20" spans="1:12" x14ac:dyDescent="0.5">
      <c r="A20" s="72">
        <v>17</v>
      </c>
      <c r="B20" s="37" t="s">
        <v>46</v>
      </c>
      <c r="C20" s="30" t="s">
        <v>55</v>
      </c>
      <c r="D20" s="30" t="s">
        <v>62</v>
      </c>
      <c r="E20" s="30"/>
      <c r="F20" s="88"/>
      <c r="G20" s="90"/>
      <c r="H20" s="91"/>
      <c r="I20" s="92">
        <v>6</v>
      </c>
      <c r="J20" s="63"/>
      <c r="K20" s="62"/>
      <c r="L20" s="65">
        <f t="shared" si="0"/>
        <v>6</v>
      </c>
    </row>
    <row r="21" spans="1:12" x14ac:dyDescent="0.5">
      <c r="A21" s="69">
        <v>18</v>
      </c>
      <c r="B21" s="37" t="s">
        <v>49</v>
      </c>
      <c r="C21" s="30" t="s">
        <v>57</v>
      </c>
      <c r="D21" s="30" t="s">
        <v>12</v>
      </c>
      <c r="E21" s="30"/>
      <c r="F21" s="88"/>
      <c r="G21" s="88"/>
      <c r="H21" s="89"/>
      <c r="I21" s="76">
        <v>3</v>
      </c>
      <c r="J21" s="76"/>
      <c r="K21" s="77"/>
      <c r="L21" s="65">
        <f t="shared" si="0"/>
        <v>3</v>
      </c>
    </row>
    <row r="22" spans="1:12" x14ac:dyDescent="0.5">
      <c r="A22" s="69">
        <v>19</v>
      </c>
      <c r="B22" s="96" t="s">
        <v>50</v>
      </c>
      <c r="C22" s="73" t="s">
        <v>58</v>
      </c>
      <c r="D22" s="80" t="s">
        <v>43</v>
      </c>
      <c r="E22" s="103"/>
      <c r="F22" s="59"/>
      <c r="G22" s="60"/>
      <c r="H22" s="61"/>
      <c r="I22" s="105">
        <v>2</v>
      </c>
      <c r="J22" s="85"/>
      <c r="K22" s="86"/>
      <c r="L22" s="87">
        <f t="shared" si="0"/>
        <v>2</v>
      </c>
    </row>
    <row r="23" spans="1:12" x14ac:dyDescent="0.5">
      <c r="A23" s="69">
        <v>20</v>
      </c>
      <c r="B23" s="37" t="s">
        <v>51</v>
      </c>
      <c r="C23" s="30" t="s">
        <v>59</v>
      </c>
      <c r="D23" s="30" t="s">
        <v>62</v>
      </c>
      <c r="E23" s="30"/>
      <c r="F23" s="88"/>
      <c r="G23" s="90"/>
      <c r="H23" s="91"/>
      <c r="I23" s="92">
        <v>1</v>
      </c>
      <c r="J23" s="63"/>
      <c r="K23" s="64"/>
      <c r="L23" s="87">
        <f t="shared" si="0"/>
        <v>1</v>
      </c>
    </row>
    <row r="24" spans="1:12" x14ac:dyDescent="0.5">
      <c r="A24" s="69">
        <v>21</v>
      </c>
      <c r="B24" s="37" t="s">
        <v>52</v>
      </c>
      <c r="C24" s="30" t="s">
        <v>60</v>
      </c>
      <c r="D24" s="30" t="s">
        <v>65</v>
      </c>
      <c r="E24" s="30"/>
      <c r="F24" s="88"/>
      <c r="G24" s="90"/>
      <c r="H24" s="91"/>
      <c r="I24" s="92">
        <v>1</v>
      </c>
      <c r="J24" s="63"/>
      <c r="K24" s="64"/>
      <c r="L24" s="87">
        <f t="shared" si="0"/>
        <v>1</v>
      </c>
    </row>
    <row r="25" spans="1:12" x14ac:dyDescent="0.5">
      <c r="A25" s="132" t="s">
        <v>107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</sheetData>
  <autoFilter ref="B3:L3" xr:uid="{00000000-0009-0000-0000-000000000000}">
    <sortState xmlns:xlrd2="http://schemas.microsoft.com/office/spreadsheetml/2017/richdata2" ref="B4:L24">
      <sortCondition descending="1" ref="L3"/>
    </sortState>
  </autoFilter>
  <mergeCells count="2">
    <mergeCell ref="A1:L1"/>
    <mergeCell ref="A25:L25"/>
  </mergeCells>
  <conditionalFormatting sqref="B4:B6">
    <cfRule type="duplicateValues" dxfId="43" priority="41"/>
  </conditionalFormatting>
  <conditionalFormatting sqref="B21:B22">
    <cfRule type="duplicateValues" dxfId="42" priority="37"/>
  </conditionalFormatting>
  <conditionalFormatting sqref="B22">
    <cfRule type="duplicateValues" dxfId="41" priority="38"/>
  </conditionalFormatting>
  <conditionalFormatting sqref="B9">
    <cfRule type="duplicateValues" dxfId="40" priority="18"/>
  </conditionalFormatting>
  <conditionalFormatting sqref="B9">
    <cfRule type="duplicateValues" dxfId="39" priority="19"/>
  </conditionalFormatting>
  <conditionalFormatting sqref="B9">
    <cfRule type="duplicateValues" dxfId="38" priority="20"/>
    <cfRule type="duplicateValues" dxfId="37" priority="21"/>
  </conditionalFormatting>
  <conditionalFormatting sqref="B7">
    <cfRule type="duplicateValues" dxfId="36" priority="14"/>
  </conditionalFormatting>
  <conditionalFormatting sqref="B7">
    <cfRule type="duplicateValues" dxfId="35" priority="15"/>
  </conditionalFormatting>
  <conditionalFormatting sqref="B7">
    <cfRule type="duplicateValues" dxfId="34" priority="16"/>
    <cfRule type="duplicateValues" dxfId="33" priority="17"/>
  </conditionalFormatting>
  <conditionalFormatting sqref="B1:B7 B9:B24 B26:B1048576 A25">
    <cfRule type="duplicateValues" dxfId="32" priority="9"/>
  </conditionalFormatting>
  <conditionalFormatting sqref="B8">
    <cfRule type="duplicateValues" dxfId="31" priority="2"/>
  </conditionalFormatting>
  <conditionalFormatting sqref="B8">
    <cfRule type="duplicateValues" dxfId="30" priority="3"/>
  </conditionalFormatting>
  <conditionalFormatting sqref="B8">
    <cfRule type="duplicateValues" dxfId="29" priority="1"/>
  </conditionalFormatting>
  <conditionalFormatting sqref="B8">
    <cfRule type="duplicateValues" dxfId="28" priority="4"/>
    <cfRule type="duplicateValues" dxfId="27" priority="5"/>
  </conditionalFormatting>
  <conditionalFormatting sqref="B8">
    <cfRule type="duplicateValues" dxfId="26" priority="6"/>
  </conditionalFormatting>
  <conditionalFormatting sqref="B8">
    <cfRule type="duplicateValues" dxfId="25" priority="7"/>
  </conditionalFormatting>
  <conditionalFormatting sqref="B8">
    <cfRule type="duplicateValues" dxfId="24" priority="8"/>
  </conditionalFormatting>
  <conditionalFormatting sqref="B4:B6">
    <cfRule type="duplicateValues" dxfId="23" priority="239"/>
  </conditionalFormatting>
  <conditionalFormatting sqref="B23:B24 B10:B20">
    <cfRule type="duplicateValues" dxfId="22" priority="260"/>
  </conditionalFormatting>
  <conditionalFormatting sqref="B4:B6 B10:B24">
    <cfRule type="duplicateValues" dxfId="21" priority="262"/>
    <cfRule type="duplicateValues" dxfId="20" priority="263"/>
  </conditionalFormatting>
  <conditionalFormatting sqref="B4:B7 B9:B24">
    <cfRule type="duplicateValues" dxfId="19" priority="266"/>
  </conditionalFormatting>
  <pageMargins left="0.7" right="0.7" top="0.75" bottom="0.75" header="0.3" footer="0.3"/>
  <pageSetup paperSize="9" orientation="portrait" r:id="rId1"/>
  <headerFooter>
    <oddFooter>&amp;C&amp;1#&amp;"Helvetica 75 Bold"&amp;8&amp;KED7D31Orange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abSelected="1" zoomScale="78" zoomScaleNormal="78" workbookViewId="0">
      <pane xSplit="1" topLeftCell="B1" activePane="topRight" state="frozen"/>
      <selection pane="topRight" activeCell="Q8" sqref="Q8"/>
    </sheetView>
  </sheetViews>
  <sheetFormatPr baseColWidth="10" defaultRowHeight="21" x14ac:dyDescent="0.5"/>
  <cols>
    <col min="1" max="1" width="9.1875" customWidth="1"/>
    <col min="2" max="2" width="19.4375" style="7" customWidth="1"/>
    <col min="3" max="3" width="10.9375" style="7"/>
    <col min="4" max="4" width="19.625" style="7" customWidth="1"/>
    <col min="5" max="5" width="11.0625" customWidth="1"/>
    <col min="6" max="6" width="11.4375" hidden="1" customWidth="1"/>
    <col min="7" max="7" width="8.75" hidden="1" customWidth="1"/>
    <col min="8" max="8" width="11.625" hidden="1" customWidth="1"/>
    <col min="9" max="9" width="11.625" style="4" customWidth="1"/>
    <col min="10" max="10" width="11.625" style="5" customWidth="1"/>
    <col min="11" max="11" width="11.625" customWidth="1"/>
  </cols>
  <sheetData>
    <row r="1" spans="1:12" x14ac:dyDescent="0.5">
      <c r="A1" s="131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21.5" thickBot="1" x14ac:dyDescent="0.55000000000000004">
      <c r="A2" s="1" t="s">
        <v>0</v>
      </c>
      <c r="B2" s="6">
        <f ca="1">TODAY()</f>
        <v>44547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58.5" thickBot="1" x14ac:dyDescent="0.55000000000000004">
      <c r="A3" s="2"/>
      <c r="B3" s="26" t="s">
        <v>98</v>
      </c>
      <c r="C3" s="27" t="s">
        <v>100</v>
      </c>
      <c r="D3" s="28" t="s">
        <v>99</v>
      </c>
      <c r="E3" s="24" t="s">
        <v>31</v>
      </c>
      <c r="F3" s="32" t="s">
        <v>21</v>
      </c>
      <c r="G3" s="32" t="s">
        <v>22</v>
      </c>
      <c r="H3" s="32" t="s">
        <v>23</v>
      </c>
      <c r="I3" s="25" t="s">
        <v>40</v>
      </c>
      <c r="J3" s="24" t="s">
        <v>108</v>
      </c>
      <c r="K3" s="24" t="s">
        <v>97</v>
      </c>
      <c r="L3" s="21" t="s">
        <v>3</v>
      </c>
    </row>
    <row r="4" spans="1:12" s="12" customFormat="1" ht="21" customHeight="1" x14ac:dyDescent="0.5">
      <c r="A4" s="51">
        <v>1</v>
      </c>
      <c r="B4" s="94" t="s">
        <v>5</v>
      </c>
      <c r="C4" s="39" t="s">
        <v>8</v>
      </c>
      <c r="D4" s="39" t="s">
        <v>34</v>
      </c>
      <c r="E4" s="39">
        <v>22</v>
      </c>
      <c r="F4" s="54"/>
      <c r="G4" s="55"/>
      <c r="H4" s="54"/>
      <c r="I4" s="40"/>
      <c r="J4" s="41">
        <v>24</v>
      </c>
      <c r="K4" s="42">
        <v>24</v>
      </c>
      <c r="L4" s="43">
        <f t="shared" ref="L4:L19" si="0">SUM(E4:K4)</f>
        <v>70</v>
      </c>
    </row>
    <row r="5" spans="1:12" s="12" customFormat="1" x14ac:dyDescent="0.5">
      <c r="A5" s="8">
        <v>2</v>
      </c>
      <c r="B5" s="37" t="s">
        <v>75</v>
      </c>
      <c r="C5" s="30" t="s">
        <v>80</v>
      </c>
      <c r="D5" s="30" t="s">
        <v>84</v>
      </c>
      <c r="E5" s="31"/>
      <c r="F5" s="33"/>
      <c r="G5" s="34"/>
      <c r="H5" s="33"/>
      <c r="I5" s="13">
        <v>9</v>
      </c>
      <c r="J5" s="10">
        <v>22</v>
      </c>
      <c r="K5" s="11"/>
      <c r="L5" s="47">
        <f t="shared" si="0"/>
        <v>31</v>
      </c>
    </row>
    <row r="6" spans="1:12" s="12" customFormat="1" x14ac:dyDescent="0.5">
      <c r="A6" s="8">
        <v>3</v>
      </c>
      <c r="B6" s="37" t="s">
        <v>112</v>
      </c>
      <c r="C6" s="30" t="s">
        <v>90</v>
      </c>
      <c r="D6" s="30" t="s">
        <v>93</v>
      </c>
      <c r="E6" s="31"/>
      <c r="F6" s="33"/>
      <c r="G6" s="34"/>
      <c r="H6" s="33"/>
      <c r="I6" s="18"/>
      <c r="J6" s="17">
        <v>25</v>
      </c>
      <c r="K6" s="19"/>
      <c r="L6" s="47">
        <f t="shared" ref="L6" si="1">SUM(E6:K6)</f>
        <v>25</v>
      </c>
    </row>
    <row r="7" spans="1:12" s="12" customFormat="1" x14ac:dyDescent="0.5">
      <c r="A7" s="52">
        <v>4</v>
      </c>
      <c r="B7" s="37" t="s">
        <v>113</v>
      </c>
      <c r="C7" s="30" t="s">
        <v>7</v>
      </c>
      <c r="D7" s="30" t="s">
        <v>33</v>
      </c>
      <c r="E7" s="30">
        <v>25</v>
      </c>
      <c r="F7" s="56"/>
      <c r="G7" s="57"/>
      <c r="H7" s="56"/>
      <c r="I7" s="44"/>
      <c r="J7" s="45"/>
      <c r="K7" s="46"/>
      <c r="L7" s="47">
        <f t="shared" ref="L7" si="2">SUM(E7:K7)</f>
        <v>25</v>
      </c>
    </row>
    <row r="8" spans="1:12" s="12" customFormat="1" x14ac:dyDescent="0.5">
      <c r="A8" s="29">
        <v>5</v>
      </c>
      <c r="B8" s="37" t="s">
        <v>114</v>
      </c>
      <c r="C8" s="30" t="s">
        <v>101</v>
      </c>
      <c r="D8" s="30" t="s">
        <v>102</v>
      </c>
      <c r="E8" s="30"/>
      <c r="F8" s="103" t="s">
        <v>102</v>
      </c>
      <c r="G8" s="101"/>
      <c r="H8" s="102"/>
      <c r="I8" s="98"/>
      <c r="J8" s="99"/>
      <c r="K8" s="100">
        <v>25</v>
      </c>
      <c r="L8" s="47">
        <f t="shared" si="0"/>
        <v>25</v>
      </c>
    </row>
    <row r="9" spans="1:12" x14ac:dyDescent="0.5">
      <c r="A9" s="52">
        <v>6</v>
      </c>
      <c r="B9" s="95" t="s">
        <v>11</v>
      </c>
      <c r="C9" s="80" t="s">
        <v>36</v>
      </c>
      <c r="D9" s="73" t="s">
        <v>9</v>
      </c>
      <c r="E9" s="30">
        <v>24</v>
      </c>
      <c r="F9" s="56"/>
      <c r="G9" s="57"/>
      <c r="H9" s="56"/>
      <c r="I9" s="44"/>
      <c r="J9" s="45"/>
      <c r="K9" s="46"/>
      <c r="L9" s="47">
        <f t="shared" si="0"/>
        <v>24</v>
      </c>
    </row>
    <row r="10" spans="1:12" x14ac:dyDescent="0.5">
      <c r="A10" s="52">
        <v>7</v>
      </c>
      <c r="B10" s="96" t="s">
        <v>6</v>
      </c>
      <c r="C10" s="80" t="s">
        <v>36</v>
      </c>
      <c r="D10" s="80" t="s">
        <v>4</v>
      </c>
      <c r="E10" s="30">
        <v>23</v>
      </c>
      <c r="F10" s="56"/>
      <c r="G10" s="57"/>
      <c r="H10" s="56"/>
      <c r="I10" s="48"/>
      <c r="J10" s="49"/>
      <c r="K10" s="50"/>
      <c r="L10" s="47">
        <f t="shared" si="0"/>
        <v>23</v>
      </c>
    </row>
    <row r="11" spans="1:12" x14ac:dyDescent="0.5">
      <c r="A11" s="20">
        <v>8</v>
      </c>
      <c r="B11" s="96" t="s">
        <v>87</v>
      </c>
      <c r="C11" s="30" t="s">
        <v>81</v>
      </c>
      <c r="D11" s="30" t="s">
        <v>94</v>
      </c>
      <c r="E11" s="31"/>
      <c r="F11" s="33"/>
      <c r="G11" s="34"/>
      <c r="H11" s="33"/>
      <c r="I11" s="15"/>
      <c r="J11" s="14">
        <v>23</v>
      </c>
      <c r="K11" s="16"/>
      <c r="L11" s="47">
        <f t="shared" si="0"/>
        <v>23</v>
      </c>
    </row>
    <row r="12" spans="1:12" x14ac:dyDescent="0.5">
      <c r="A12" s="52">
        <v>9</v>
      </c>
      <c r="B12" s="37" t="s">
        <v>24</v>
      </c>
      <c r="C12" s="30" t="s">
        <v>25</v>
      </c>
      <c r="D12" s="30" t="s">
        <v>4</v>
      </c>
      <c r="E12" s="30">
        <v>21</v>
      </c>
      <c r="F12" s="56"/>
      <c r="G12" s="57"/>
      <c r="H12" s="56"/>
      <c r="I12" s="44"/>
      <c r="J12" s="45"/>
      <c r="K12" s="46"/>
      <c r="L12" s="47">
        <f t="shared" si="0"/>
        <v>21</v>
      </c>
    </row>
    <row r="13" spans="1:12" x14ac:dyDescent="0.5">
      <c r="A13" s="8">
        <v>10</v>
      </c>
      <c r="B13" s="37" t="s">
        <v>88</v>
      </c>
      <c r="C13" s="30" t="s">
        <v>91</v>
      </c>
      <c r="D13" s="30" t="s">
        <v>95</v>
      </c>
      <c r="E13" s="31"/>
      <c r="F13" s="33"/>
      <c r="G13" s="34"/>
      <c r="H13" s="33"/>
      <c r="I13" s="13"/>
      <c r="J13" s="10">
        <v>21</v>
      </c>
      <c r="K13" s="11"/>
      <c r="L13" s="47">
        <f t="shared" si="0"/>
        <v>21</v>
      </c>
    </row>
    <row r="14" spans="1:12" x14ac:dyDescent="0.5">
      <c r="A14" s="53">
        <v>11</v>
      </c>
      <c r="B14" s="37" t="s">
        <v>19</v>
      </c>
      <c r="C14" s="30" t="s">
        <v>26</v>
      </c>
      <c r="D14" s="30" t="s">
        <v>35</v>
      </c>
      <c r="E14" s="30">
        <v>20</v>
      </c>
      <c r="F14" s="56"/>
      <c r="G14" s="57"/>
      <c r="H14" s="56"/>
      <c r="I14" s="44"/>
      <c r="J14" s="45"/>
      <c r="K14" s="46"/>
      <c r="L14" s="47">
        <f t="shared" si="0"/>
        <v>20</v>
      </c>
    </row>
    <row r="15" spans="1:12" x14ac:dyDescent="0.5">
      <c r="A15" s="8">
        <v>12</v>
      </c>
      <c r="B15" s="37" t="s">
        <v>89</v>
      </c>
      <c r="C15" s="30" t="s">
        <v>92</v>
      </c>
      <c r="D15" s="30" t="s">
        <v>96</v>
      </c>
      <c r="E15" s="31"/>
      <c r="F15" s="33"/>
      <c r="G15" s="34"/>
      <c r="H15" s="33"/>
      <c r="I15" s="18"/>
      <c r="J15" s="17">
        <v>20</v>
      </c>
      <c r="K15" s="19"/>
      <c r="L15" s="47">
        <f t="shared" si="0"/>
        <v>20</v>
      </c>
    </row>
    <row r="16" spans="1:12" x14ac:dyDescent="0.5">
      <c r="A16" s="8">
        <v>13</v>
      </c>
      <c r="B16" s="37" t="s">
        <v>74</v>
      </c>
      <c r="C16" s="30" t="s">
        <v>79</v>
      </c>
      <c r="D16" s="30" t="s">
        <v>10</v>
      </c>
      <c r="E16" s="31"/>
      <c r="F16" s="33"/>
      <c r="G16" s="34"/>
      <c r="H16" s="33"/>
      <c r="I16" s="18">
        <v>10</v>
      </c>
      <c r="J16" s="17"/>
      <c r="K16" s="19"/>
      <c r="L16" s="47">
        <f t="shared" si="0"/>
        <v>10</v>
      </c>
    </row>
    <row r="17" spans="1:12" x14ac:dyDescent="0.5">
      <c r="A17" s="8">
        <v>14</v>
      </c>
      <c r="B17" s="97" t="s">
        <v>76</v>
      </c>
      <c r="C17" s="30" t="s">
        <v>81</v>
      </c>
      <c r="D17" s="30" t="s">
        <v>64</v>
      </c>
      <c r="E17" s="31"/>
      <c r="F17" s="33"/>
      <c r="G17" s="34"/>
      <c r="H17" s="33"/>
      <c r="I17" s="18">
        <v>8</v>
      </c>
      <c r="J17" s="17"/>
      <c r="K17" s="19"/>
      <c r="L17" s="47">
        <f t="shared" si="0"/>
        <v>8</v>
      </c>
    </row>
    <row r="18" spans="1:12" x14ac:dyDescent="0.5">
      <c r="A18" s="8">
        <v>15</v>
      </c>
      <c r="B18" s="97" t="s">
        <v>77</v>
      </c>
      <c r="C18" s="78" t="s">
        <v>82</v>
      </c>
      <c r="D18" s="78" t="s">
        <v>85</v>
      </c>
      <c r="E18" s="31"/>
      <c r="F18" s="33"/>
      <c r="G18" s="34"/>
      <c r="H18" s="33"/>
      <c r="I18" s="18">
        <v>7</v>
      </c>
      <c r="J18" s="17"/>
      <c r="K18" s="19"/>
      <c r="L18" s="47">
        <f t="shared" si="0"/>
        <v>7</v>
      </c>
    </row>
    <row r="19" spans="1:12" ht="21.5" thickBot="1" x14ac:dyDescent="0.55000000000000004">
      <c r="A19" s="124">
        <v>16</v>
      </c>
      <c r="B19" s="125" t="s">
        <v>78</v>
      </c>
      <c r="C19" s="36" t="s">
        <v>83</v>
      </c>
      <c r="D19" s="126" t="s">
        <v>86</v>
      </c>
      <c r="E19" s="127"/>
      <c r="F19" s="35"/>
      <c r="G19" s="35"/>
      <c r="H19" s="35"/>
      <c r="I19" s="128">
        <v>6</v>
      </c>
      <c r="J19" s="128"/>
      <c r="K19" s="129"/>
      <c r="L19" s="130">
        <f t="shared" si="0"/>
        <v>6</v>
      </c>
    </row>
    <row r="20" spans="1:12" x14ac:dyDescent="0.5">
      <c r="A20" s="132" t="s">
        <v>107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8" spans="1:12" s="5" customFormat="1" ht="21" customHeight="1" x14ac:dyDescent="0.5">
      <c r="A28"/>
      <c r="B28" s="7"/>
      <c r="C28" s="7"/>
      <c r="D28" s="7"/>
      <c r="E28"/>
      <c r="F28"/>
      <c r="G28"/>
      <c r="H28"/>
      <c r="I28" s="4"/>
      <c r="K28"/>
      <c r="L28"/>
    </row>
    <row r="29" spans="1:12" s="5" customFormat="1" ht="21" customHeight="1" x14ac:dyDescent="0.5">
      <c r="A29"/>
      <c r="B29" s="7"/>
      <c r="C29" s="7"/>
      <c r="D29" s="7"/>
      <c r="E29"/>
      <c r="F29"/>
      <c r="G29"/>
      <c r="H29"/>
      <c r="I29" s="4"/>
      <c r="K29"/>
      <c r="L29"/>
    </row>
    <row r="30" spans="1:12" s="9" customFormat="1" ht="21" customHeight="1" x14ac:dyDescent="0.5">
      <c r="A30"/>
      <c r="B30" s="7"/>
      <c r="C30" s="7"/>
      <c r="D30" s="7"/>
      <c r="E30"/>
      <c r="F30"/>
      <c r="G30"/>
      <c r="H30"/>
      <c r="I30" s="4"/>
      <c r="J30" s="5"/>
      <c r="K30"/>
      <c r="L30"/>
    </row>
    <row r="31" spans="1:12" s="9" customFormat="1" ht="21" customHeight="1" x14ac:dyDescent="0.5">
      <c r="A31"/>
      <c r="B31" s="7"/>
      <c r="C31" s="7"/>
      <c r="D31" s="7"/>
      <c r="E31"/>
      <c r="F31"/>
      <c r="G31"/>
      <c r="H31"/>
      <c r="I31" s="4"/>
      <c r="J31" s="5"/>
      <c r="K31"/>
      <c r="L31"/>
    </row>
    <row r="32" spans="1:12" s="9" customFormat="1" ht="21" customHeight="1" x14ac:dyDescent="0.5">
      <c r="A32"/>
      <c r="B32" s="7"/>
      <c r="C32" s="7"/>
      <c r="D32" s="7"/>
      <c r="E32"/>
      <c r="F32"/>
      <c r="G32"/>
      <c r="H32"/>
      <c r="I32" s="4"/>
      <c r="J32" s="5"/>
      <c r="K32"/>
      <c r="L32"/>
    </row>
    <row r="33" spans="1:12" s="9" customFormat="1" ht="21" customHeight="1" x14ac:dyDescent="0.5">
      <c r="A33"/>
      <c r="B33" s="7"/>
      <c r="C33" s="7"/>
      <c r="D33" s="7"/>
      <c r="E33"/>
      <c r="F33"/>
      <c r="G33"/>
      <c r="H33"/>
      <c r="I33" s="4"/>
      <c r="J33" s="5"/>
      <c r="K33"/>
      <c r="L33"/>
    </row>
    <row r="34" spans="1:12" s="9" customFormat="1" ht="21" customHeight="1" x14ac:dyDescent="0.5">
      <c r="A34"/>
      <c r="B34" s="7"/>
      <c r="C34" s="7"/>
      <c r="D34" s="7"/>
      <c r="E34"/>
      <c r="F34"/>
      <c r="G34"/>
      <c r="H34"/>
      <c r="I34" s="4"/>
      <c r="J34" s="5"/>
      <c r="K34"/>
      <c r="L34"/>
    </row>
    <row r="35" spans="1:12" s="9" customFormat="1" ht="21" customHeight="1" x14ac:dyDescent="0.5">
      <c r="A35"/>
      <c r="B35" s="7"/>
      <c r="C35" s="7"/>
      <c r="D35" s="7"/>
      <c r="E35"/>
      <c r="F35"/>
      <c r="G35"/>
      <c r="H35"/>
      <c r="I35" s="4"/>
      <c r="J35" s="5"/>
      <c r="K35"/>
      <c r="L35"/>
    </row>
  </sheetData>
  <autoFilter ref="A3:L3" xr:uid="{00000000-0009-0000-0000-000001000000}">
    <sortState xmlns:xlrd2="http://schemas.microsoft.com/office/spreadsheetml/2017/richdata2" ref="A4:L19">
      <sortCondition descending="1" ref="L3"/>
    </sortState>
  </autoFilter>
  <dataConsolidate/>
  <mergeCells count="2">
    <mergeCell ref="A1:L1"/>
    <mergeCell ref="A20:L20"/>
  </mergeCells>
  <conditionalFormatting sqref="B1:B5 B8:B19 B21:B1048576">
    <cfRule type="duplicateValues" dxfId="18" priority="281"/>
  </conditionalFormatting>
  <conditionalFormatting sqref="B17:B19">
    <cfRule type="duplicateValues" dxfId="17" priority="284"/>
  </conditionalFormatting>
  <conditionalFormatting sqref="B7">
    <cfRule type="duplicateValues" dxfId="16" priority="8"/>
  </conditionalFormatting>
  <conditionalFormatting sqref="B7">
    <cfRule type="duplicateValues" dxfId="15" priority="9"/>
  </conditionalFormatting>
  <conditionalFormatting sqref="B7">
    <cfRule type="duplicateValues" dxfId="14" priority="10"/>
  </conditionalFormatting>
  <conditionalFormatting sqref="B7">
    <cfRule type="duplicateValues" dxfId="13" priority="11"/>
    <cfRule type="duplicateValues" dxfId="12" priority="12"/>
  </conditionalFormatting>
  <conditionalFormatting sqref="B7">
    <cfRule type="duplicateValues" dxfId="11" priority="13"/>
  </conditionalFormatting>
  <conditionalFormatting sqref="B6">
    <cfRule type="duplicateValues" dxfId="10" priority="2"/>
  </conditionalFormatting>
  <conditionalFormatting sqref="B6">
    <cfRule type="duplicateValues" dxfId="9" priority="3"/>
  </conditionalFormatting>
  <conditionalFormatting sqref="B6">
    <cfRule type="duplicateValues" dxfId="8" priority="4"/>
  </conditionalFormatting>
  <conditionalFormatting sqref="B6">
    <cfRule type="duplicateValues" dxfId="7" priority="5"/>
    <cfRule type="duplicateValues" dxfId="6" priority="6"/>
  </conditionalFormatting>
  <conditionalFormatting sqref="B6">
    <cfRule type="duplicateValues" dxfId="5" priority="7"/>
  </conditionalFormatting>
  <conditionalFormatting sqref="B4:B5 B8:B16">
    <cfRule type="duplicateValues" dxfId="4" priority="288"/>
  </conditionalFormatting>
  <conditionalFormatting sqref="B4:B5 B8:B19">
    <cfRule type="duplicateValues" dxfId="3" priority="290"/>
  </conditionalFormatting>
  <conditionalFormatting sqref="B4:B5 B8:B19">
    <cfRule type="duplicateValues" dxfId="2" priority="295"/>
    <cfRule type="duplicateValues" dxfId="1" priority="296"/>
  </conditionalFormatting>
  <conditionalFormatting sqref="A20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&amp;C&amp;1#&amp;"Helvetica 75 Bold"&amp;8&amp;KED7D31Orange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Femmes</vt:lpstr>
      <vt:lpstr>Hommes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naur6513</dc:creator>
  <cp:lastModifiedBy>Sarah</cp:lastModifiedBy>
  <cp:lastPrinted>2019-10-02T06:25:53Z</cp:lastPrinted>
  <dcterms:created xsi:type="dcterms:W3CDTF">2017-04-07T15:37:01Z</dcterms:created>
  <dcterms:modified xsi:type="dcterms:W3CDTF">2021-12-17T14:39:00Z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2021-12-11T21:17:18Z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28086a08-a737-46a9-a98d-2ec319b721c4</vt:lpwstr>
  </property>
  <property fmtid="{D5CDD505-2E9C-101B-9397-08002B2CF9AE}" pid="8" name="MSIP_Label_e6c818a6-e1a0-4a6e-a969-20d857c5dc62_ContentBits">
    <vt:lpwstr>2</vt:lpwstr>
  </property>
</Properties>
</file>